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4\"/>
    </mc:Choice>
  </mc:AlternateContent>
  <bookViews>
    <workbookView xWindow="0" yWindow="0" windowWidth="19320" windowHeight="11280" activeTab="1"/>
  </bookViews>
  <sheets>
    <sheet name="14-3 Skjema" sheetId="2" r:id="rId1"/>
    <sheet name="14-3 Løsning" sheetId="1" r:id="rId2"/>
  </sheets>
  <definedNames>
    <definedName name="_xlnm.Print_Area" localSheetId="1">'14-3 Løsning'!$B$13:$I$31</definedName>
    <definedName name="_xlnm.Print_Area" localSheetId="0">'14-3 Skjema'!$B$13:$I$31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G36" i="1"/>
  <c r="H36" i="1"/>
  <c r="J36" i="1" s="1"/>
  <c r="F37" i="1"/>
  <c r="D38" i="1"/>
  <c r="H38" i="1" s="1"/>
  <c r="J38" i="1" s="1"/>
  <c r="F38" i="1"/>
  <c r="G39" i="1"/>
  <c r="H39" i="1"/>
  <c r="I39" i="1" s="1"/>
  <c r="F40" i="1"/>
  <c r="H40" i="1"/>
  <c r="I40" i="1"/>
  <c r="F28" i="1" l="1"/>
  <c r="F19" i="1"/>
  <c r="D6" i="1"/>
  <c r="D13" i="1" s="1"/>
  <c r="F13" i="1" s="1"/>
  <c r="G18" i="1" s="1"/>
  <c r="G21" i="1" l="1"/>
  <c r="H21" i="1" s="1"/>
  <c r="I21" i="1" s="1"/>
  <c r="G27" i="1"/>
  <c r="E18" i="1"/>
  <c r="E8" i="1"/>
  <c r="G30" i="1" l="1"/>
  <c r="H30" i="1" s="1"/>
  <c r="I30" i="1" s="1"/>
  <c r="E9" i="1"/>
  <c r="H18" i="1"/>
  <c r="J18" i="1" s="1"/>
  <c r="D27" i="1" s="1"/>
  <c r="H27" i="1" s="1"/>
  <c r="J27" i="1" s="1"/>
  <c r="E20" i="1"/>
  <c r="F22" i="1" l="1"/>
  <c r="H22" i="1" s="1"/>
  <c r="I22" i="1" s="1"/>
  <c r="E10" i="1"/>
  <c r="F20" i="1" l="1"/>
  <c r="H20" i="1" s="1"/>
  <c r="J20" i="1" s="1"/>
  <c r="D29" i="1" s="1"/>
  <c r="E11" i="1"/>
  <c r="F8" i="1" s="1"/>
  <c r="F9" i="1" l="1"/>
  <c r="F10" i="1" l="1"/>
  <c r="F31" i="1"/>
  <c r="H31" i="1" s="1"/>
  <c r="I31" i="1" s="1"/>
  <c r="F29" i="1" l="1"/>
  <c r="H29" i="1" s="1"/>
  <c r="J29" i="1" s="1"/>
  <c r="F11" i="1"/>
  <c r="G8" i="1" s="1"/>
  <c r="G9" i="1" l="1"/>
  <c r="G10" i="1" l="1"/>
  <c r="G11" i="1" l="1"/>
</calcChain>
</file>

<file path=xl/sharedStrings.xml><?xml version="1.0" encoding="utf-8"?>
<sst xmlns="http://schemas.openxmlformats.org/spreadsheetml/2006/main" count="141" uniqueCount="31">
  <si>
    <t>O</t>
  </si>
  <si>
    <t>Leiebeløp</t>
  </si>
  <si>
    <t>NV = anskaffelseskost</t>
  </si>
  <si>
    <t>Gjeld IB</t>
  </si>
  <si>
    <t>Renter</t>
  </si>
  <si>
    <t>Avdrag</t>
  </si>
  <si>
    <t>Gjeld UB</t>
  </si>
  <si>
    <t>Årlige avskrivninger</t>
  </si>
  <si>
    <t>Konto</t>
  </si>
  <si>
    <t>Trans-</t>
  </si>
  <si>
    <t>Oppgjørs-</t>
  </si>
  <si>
    <t>End. sald.</t>
  </si>
  <si>
    <t>Resultat</t>
  </si>
  <si>
    <t>Balanse</t>
  </si>
  <si>
    <t>IB</t>
  </si>
  <si>
    <t>aksjon</t>
  </si>
  <si>
    <t>postering</t>
  </si>
  <si>
    <t>balanse</t>
  </si>
  <si>
    <t>Maskiner</t>
  </si>
  <si>
    <t>Bank</t>
  </si>
  <si>
    <t>Langsiktig gjeld</t>
  </si>
  <si>
    <t>Avskrivninger</t>
  </si>
  <si>
    <t>Rentekostnader</t>
  </si>
  <si>
    <t/>
  </si>
  <si>
    <t>20x1</t>
  </si>
  <si>
    <t>20x2</t>
  </si>
  <si>
    <t>20x3</t>
  </si>
  <si>
    <t xml:space="preserve">Konto </t>
  </si>
  <si>
    <t>nr</t>
  </si>
  <si>
    <t>Oppgave 14-3 Løsning</t>
  </si>
  <si>
    <t>Oppgave 14-3 Skjema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</si>
</sst>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u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24">
    <xf numFmtId="0" fontId="0" fillId="0" borderId="0" xfId="0"/>
    <xf numFmtId="3" fontId="2" fillId="0" borderId="0" xfId="2" applyNumberFormat="1" applyFont="1"/>
    <xf numFmtId="9" fontId="2" fillId="0" borderId="1" xfId="1" applyFont="1" applyBorder="1"/>
    <xf numFmtId="3" fontId="2" fillId="0" borderId="1" xfId="2" applyNumberFormat="1" applyFont="1" applyBorder="1" applyAlignment="1">
      <alignment horizontal="right"/>
    </xf>
    <xf numFmtId="3" fontId="2" fillId="0" borderId="1" xfId="2" applyNumberFormat="1" applyFont="1" applyBorder="1"/>
    <xf numFmtId="3" fontId="3" fillId="0" borderId="0" xfId="2" applyNumberFormat="1" applyFont="1"/>
    <xf numFmtId="0" fontId="2" fillId="0" borderId="1" xfId="2" applyFont="1" applyBorder="1"/>
    <xf numFmtId="3" fontId="2" fillId="0" borderId="0" xfId="2" applyNumberFormat="1" applyFont="1" applyBorder="1"/>
    <xf numFmtId="0" fontId="2" fillId="0" borderId="0" xfId="2" applyFont="1" applyBorder="1"/>
    <xf numFmtId="1" fontId="3" fillId="0" borderId="0" xfId="2" applyNumberFormat="1" applyFont="1"/>
    <xf numFmtId="3" fontId="2" fillId="0" borderId="0" xfId="2" quotePrefix="1" applyNumberFormat="1" applyFont="1"/>
    <xf numFmtId="3" fontId="2" fillId="0" borderId="2" xfId="2" quotePrefix="1" applyNumberFormat="1" applyFont="1" applyBorder="1"/>
    <xf numFmtId="3" fontId="2" fillId="0" borderId="2" xfId="2" applyNumberFormat="1" applyFont="1" applyBorder="1"/>
    <xf numFmtId="3" fontId="2" fillId="0" borderId="3" xfId="2" applyNumberFormat="1" applyFont="1" applyBorder="1"/>
    <xf numFmtId="3" fontId="2" fillId="2" borderId="1" xfId="2" applyNumberFormat="1" applyFont="1" applyFill="1" applyBorder="1"/>
    <xf numFmtId="3" fontId="4" fillId="0" borderId="0" xfId="2" applyNumberFormat="1" applyFont="1"/>
    <xf numFmtId="3" fontId="2" fillId="3" borderId="5" xfId="2" applyNumberFormat="1" applyFont="1" applyFill="1" applyBorder="1" applyAlignment="1">
      <alignment horizontal="center"/>
    </xf>
    <xf numFmtId="3" fontId="2" fillId="3" borderId="5" xfId="2" applyNumberFormat="1" applyFont="1" applyFill="1" applyBorder="1" applyAlignment="1">
      <alignment horizontal="centerContinuous"/>
    </xf>
    <xf numFmtId="3" fontId="2" fillId="3" borderId="6" xfId="2" applyNumberFormat="1" applyFont="1" applyFill="1" applyBorder="1" applyAlignment="1">
      <alignment horizontal="center"/>
    </xf>
    <xf numFmtId="3" fontId="2" fillId="2" borderId="3" xfId="2" applyNumberFormat="1" applyFont="1" applyFill="1" applyBorder="1"/>
    <xf numFmtId="1" fontId="2" fillId="3" borderId="4" xfId="2" applyNumberFormat="1" applyFont="1" applyFill="1" applyBorder="1" applyAlignment="1">
      <alignment horizontal="center"/>
    </xf>
    <xf numFmtId="1" fontId="2" fillId="3" borderId="3" xfId="2" applyNumberFormat="1" applyFont="1" applyFill="1" applyBorder="1" applyAlignment="1">
      <alignment horizontal="center"/>
    </xf>
    <xf numFmtId="1" fontId="2" fillId="2" borderId="3" xfId="2" applyNumberFormat="1" applyFont="1" applyFill="1" applyBorder="1"/>
    <xf numFmtId="1" fontId="2" fillId="2" borderId="1" xfId="2" applyNumberFormat="1" applyFont="1" applyFill="1" applyBorder="1"/>
  </cellXfs>
  <cellStyles count="3">
    <cellStyle name="Normal" xfId="0" builtinId="0"/>
    <cellStyle name="Normal_LEASING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1"/>
  <sheetViews>
    <sheetView showGridLines="0" showZeros="0" workbookViewId="0">
      <selection activeCell="A4" sqref="A4:XFD41"/>
    </sheetView>
  </sheetViews>
  <sheetFormatPr defaultColWidth="9.15234375" defaultRowHeight="12.9" x14ac:dyDescent="0.35"/>
  <cols>
    <col min="1" max="1" width="5" style="1" customWidth="1"/>
    <col min="2" max="2" width="7" style="1" customWidth="1"/>
    <col min="3" max="3" width="19.3046875" style="1" customWidth="1"/>
    <col min="4" max="11" width="8.69140625" style="1" customWidth="1"/>
    <col min="12" max="16384" width="9.15234375" style="1"/>
  </cols>
  <sheetData>
    <row r="2" spans="2:10" x14ac:dyDescent="0.35">
      <c r="B2" s="15" t="s">
        <v>30</v>
      </c>
    </row>
    <row r="4" spans="2:10" ht="15" customHeight="1" x14ac:dyDescent="0.35">
      <c r="C4" s="2"/>
      <c r="D4" s="3" t="s">
        <v>0</v>
      </c>
      <c r="E4" s="4">
        <v>1</v>
      </c>
      <c r="F4" s="4">
        <v>2</v>
      </c>
      <c r="G4" s="4">
        <v>3</v>
      </c>
    </row>
    <row r="5" spans="2:10" ht="15" customHeight="1" x14ac:dyDescent="0.35">
      <c r="C5" s="4" t="s">
        <v>1</v>
      </c>
      <c r="D5" s="4"/>
      <c r="E5" s="14"/>
      <c r="F5" s="14"/>
      <c r="G5" s="14"/>
    </row>
    <row r="6" spans="2:10" ht="15" customHeight="1" x14ac:dyDescent="0.35">
      <c r="C6" s="4" t="s">
        <v>2</v>
      </c>
      <c r="D6" s="4"/>
      <c r="E6" s="4"/>
      <c r="F6" s="4"/>
      <c r="G6" s="4"/>
    </row>
    <row r="7" spans="2:10" ht="15" customHeight="1" x14ac:dyDescent="0.35">
      <c r="C7" s="4"/>
      <c r="D7" s="4"/>
      <c r="E7" s="4"/>
      <c r="F7" s="4"/>
      <c r="G7" s="4"/>
    </row>
    <row r="8" spans="2:10" ht="15" customHeight="1" x14ac:dyDescent="0.35">
      <c r="C8" s="4" t="s">
        <v>3</v>
      </c>
      <c r="D8" s="4"/>
      <c r="E8" s="4"/>
      <c r="F8" s="4"/>
      <c r="G8" s="4"/>
    </row>
    <row r="9" spans="2:10" ht="15" customHeight="1" x14ac:dyDescent="0.35">
      <c r="C9" s="4" t="s">
        <v>4</v>
      </c>
      <c r="D9" s="4"/>
      <c r="E9" s="4"/>
      <c r="F9" s="4"/>
      <c r="G9" s="4"/>
    </row>
    <row r="10" spans="2:10" ht="15" customHeight="1" x14ac:dyDescent="0.35">
      <c r="C10" s="4" t="s">
        <v>5</v>
      </c>
      <c r="D10" s="4"/>
      <c r="E10" s="4"/>
      <c r="F10" s="4"/>
      <c r="G10" s="4"/>
    </row>
    <row r="11" spans="2:10" ht="15" customHeight="1" x14ac:dyDescent="0.35">
      <c r="B11" s="5"/>
      <c r="C11" s="4" t="s">
        <v>6</v>
      </c>
      <c r="D11" s="4"/>
      <c r="E11" s="4"/>
      <c r="F11" s="4"/>
      <c r="G11" s="4"/>
    </row>
    <row r="12" spans="2:10" ht="15" customHeight="1" x14ac:dyDescent="0.35">
      <c r="C12" s="4"/>
      <c r="D12" s="4"/>
      <c r="E12" s="4"/>
      <c r="F12" s="4"/>
      <c r="G12" s="4"/>
    </row>
    <row r="13" spans="2:10" ht="15" customHeight="1" x14ac:dyDescent="0.35">
      <c r="C13" s="4" t="s">
        <v>7</v>
      </c>
      <c r="D13" s="4"/>
      <c r="E13" s="4"/>
      <c r="F13" s="4"/>
      <c r="G13" s="6"/>
    </row>
    <row r="14" spans="2:10" ht="15" customHeight="1" x14ac:dyDescent="0.35">
      <c r="C14" s="7"/>
      <c r="D14" s="7"/>
      <c r="E14" s="7"/>
      <c r="F14" s="7"/>
      <c r="G14" s="8"/>
    </row>
    <row r="15" spans="2:10" ht="15" customHeight="1" x14ac:dyDescent="0.35">
      <c r="B15" s="9" t="s">
        <v>24</v>
      </c>
    </row>
    <row r="16" spans="2:10" ht="15" customHeight="1" x14ac:dyDescent="0.35">
      <c r="B16" s="20" t="s">
        <v>27</v>
      </c>
      <c r="C16" s="16" t="s">
        <v>8</v>
      </c>
      <c r="D16" s="16" t="s">
        <v>14</v>
      </c>
      <c r="E16" s="16" t="s">
        <v>9</v>
      </c>
      <c r="F16" s="16" t="s">
        <v>9</v>
      </c>
      <c r="G16" s="17" t="s">
        <v>10</v>
      </c>
      <c r="H16" s="16" t="s">
        <v>11</v>
      </c>
      <c r="I16" s="16" t="s">
        <v>12</v>
      </c>
      <c r="J16" s="16" t="s">
        <v>13</v>
      </c>
    </row>
    <row r="17" spans="2:11" ht="15" customHeight="1" x14ac:dyDescent="0.35">
      <c r="B17" s="21" t="s">
        <v>28</v>
      </c>
      <c r="C17" s="18"/>
      <c r="D17" s="18"/>
      <c r="E17" s="18" t="s">
        <v>15</v>
      </c>
      <c r="F17" s="18" t="s">
        <v>15</v>
      </c>
      <c r="G17" s="18" t="s">
        <v>16</v>
      </c>
      <c r="H17" s="18" t="s">
        <v>17</v>
      </c>
      <c r="I17" s="18"/>
      <c r="J17" s="18"/>
    </row>
    <row r="18" spans="2:11" ht="15" customHeight="1" x14ac:dyDescent="0.35">
      <c r="B18" s="22">
        <v>1220</v>
      </c>
      <c r="C18" s="19" t="s">
        <v>18</v>
      </c>
      <c r="D18" s="13"/>
      <c r="E18" s="13"/>
      <c r="F18" s="13"/>
      <c r="G18" s="13"/>
      <c r="H18" s="13"/>
      <c r="I18" s="13"/>
      <c r="J18" s="13"/>
    </row>
    <row r="19" spans="2:11" ht="15" customHeight="1" x14ac:dyDescent="0.35">
      <c r="B19" s="23">
        <v>1950</v>
      </c>
      <c r="C19" s="14" t="s">
        <v>19</v>
      </c>
      <c r="D19" s="4"/>
      <c r="E19" s="4"/>
      <c r="F19" s="4"/>
      <c r="G19" s="4"/>
      <c r="H19" s="4"/>
      <c r="I19" s="4"/>
      <c r="J19" s="4"/>
    </row>
    <row r="20" spans="2:11" ht="15" customHeight="1" x14ac:dyDescent="0.35">
      <c r="B20" s="23">
        <v>2730</v>
      </c>
      <c r="C20" s="14" t="s">
        <v>20</v>
      </c>
      <c r="D20" s="4"/>
      <c r="E20" s="4"/>
      <c r="F20" s="4"/>
      <c r="G20" s="4"/>
      <c r="H20" s="4"/>
      <c r="I20" s="4"/>
      <c r="J20" s="4"/>
    </row>
    <row r="21" spans="2:11" ht="15" customHeight="1" x14ac:dyDescent="0.35">
      <c r="B21" s="23">
        <v>7810</v>
      </c>
      <c r="C21" s="14" t="s">
        <v>21</v>
      </c>
      <c r="D21" s="4"/>
      <c r="E21" s="4"/>
      <c r="F21" s="4"/>
      <c r="G21" s="4"/>
      <c r="H21" s="4"/>
      <c r="I21" s="4"/>
      <c r="J21" s="4"/>
    </row>
    <row r="22" spans="2:11" ht="15" customHeight="1" x14ac:dyDescent="0.35">
      <c r="B22" s="23">
        <v>8110</v>
      </c>
      <c r="C22" s="14" t="s">
        <v>22</v>
      </c>
      <c r="D22" s="4"/>
      <c r="E22" s="4"/>
      <c r="F22" s="4"/>
      <c r="G22" s="4"/>
      <c r="H22" s="4"/>
      <c r="I22" s="4"/>
      <c r="J22" s="4"/>
    </row>
    <row r="23" spans="2:11" ht="15" customHeight="1" x14ac:dyDescent="0.35">
      <c r="B23" s="10" t="s">
        <v>23</v>
      </c>
    </row>
    <row r="24" spans="2:11" ht="15" customHeight="1" x14ac:dyDescent="0.35">
      <c r="B24" s="9" t="s">
        <v>25</v>
      </c>
    </row>
    <row r="25" spans="2:11" ht="15" customHeight="1" x14ac:dyDescent="0.35">
      <c r="B25" s="20" t="s">
        <v>27</v>
      </c>
      <c r="C25" s="16" t="s">
        <v>8</v>
      </c>
      <c r="D25" s="16" t="s">
        <v>14</v>
      </c>
      <c r="E25" s="16" t="s">
        <v>9</v>
      </c>
      <c r="F25" s="16" t="s">
        <v>9</v>
      </c>
      <c r="G25" s="17" t="s">
        <v>10</v>
      </c>
      <c r="H25" s="16" t="s">
        <v>11</v>
      </c>
      <c r="I25" s="16" t="s">
        <v>12</v>
      </c>
      <c r="J25" s="16" t="s">
        <v>13</v>
      </c>
    </row>
    <row r="26" spans="2:11" ht="15" customHeight="1" x14ac:dyDescent="0.35">
      <c r="B26" s="21" t="s">
        <v>28</v>
      </c>
      <c r="C26" s="18"/>
      <c r="D26" s="18"/>
      <c r="E26" s="18"/>
      <c r="F26" s="18"/>
      <c r="G26" s="18" t="s">
        <v>16</v>
      </c>
      <c r="H26" s="18"/>
      <c r="I26" s="18"/>
      <c r="J26" s="18"/>
    </row>
    <row r="27" spans="2:11" ht="15" customHeight="1" x14ac:dyDescent="0.35">
      <c r="B27" s="22">
        <v>1220</v>
      </c>
      <c r="C27" s="19" t="s">
        <v>18</v>
      </c>
      <c r="D27" s="13"/>
      <c r="E27" s="13"/>
      <c r="F27" s="13"/>
      <c r="G27" s="13"/>
      <c r="H27" s="13"/>
      <c r="I27" s="13"/>
      <c r="J27" s="13"/>
    </row>
    <row r="28" spans="2:11" ht="15" customHeight="1" x14ac:dyDescent="0.35">
      <c r="B28" s="23">
        <v>1950</v>
      </c>
      <c r="C28" s="14" t="s">
        <v>19</v>
      </c>
      <c r="D28" s="4"/>
      <c r="E28" s="4"/>
      <c r="F28" s="4"/>
      <c r="G28" s="4"/>
      <c r="H28" s="4"/>
      <c r="I28" s="4"/>
      <c r="J28" s="4"/>
    </row>
    <row r="29" spans="2:11" ht="15" customHeight="1" x14ac:dyDescent="0.35">
      <c r="B29" s="23">
        <v>2730</v>
      </c>
      <c r="C29" s="14" t="s">
        <v>20</v>
      </c>
      <c r="D29" s="4"/>
      <c r="E29" s="4"/>
      <c r="F29" s="4"/>
      <c r="G29" s="4"/>
      <c r="H29" s="4"/>
      <c r="I29" s="4"/>
      <c r="J29" s="4"/>
    </row>
    <row r="30" spans="2:11" ht="15" customHeight="1" x14ac:dyDescent="0.35">
      <c r="B30" s="23">
        <v>7810</v>
      </c>
      <c r="C30" s="14" t="s">
        <v>21</v>
      </c>
      <c r="D30" s="4"/>
      <c r="E30" s="4"/>
      <c r="F30" s="4"/>
      <c r="G30" s="4"/>
      <c r="H30" s="4"/>
      <c r="I30" s="4"/>
      <c r="J30" s="4"/>
    </row>
    <row r="31" spans="2:11" ht="15" customHeight="1" x14ac:dyDescent="0.35">
      <c r="B31" s="23">
        <v>8110</v>
      </c>
      <c r="C31" s="14" t="s">
        <v>22</v>
      </c>
      <c r="D31" s="4"/>
      <c r="E31" s="4"/>
      <c r="F31" s="4"/>
      <c r="G31" s="4"/>
      <c r="H31" s="4"/>
      <c r="I31" s="4"/>
      <c r="J31" s="4"/>
    </row>
    <row r="32" spans="2:11" ht="15" customHeight="1" x14ac:dyDescent="0.35">
      <c r="B32" s="11" t="s">
        <v>23</v>
      </c>
      <c r="C32" s="12"/>
      <c r="D32" s="12"/>
      <c r="E32" s="12"/>
      <c r="F32" s="12"/>
      <c r="G32" s="12"/>
      <c r="H32" s="12"/>
      <c r="I32" s="12"/>
      <c r="J32" s="12"/>
      <c r="K32" s="7"/>
    </row>
    <row r="33" spans="2:10" ht="15" customHeight="1" x14ac:dyDescent="0.35">
      <c r="B33" s="9" t="s">
        <v>26</v>
      </c>
    </row>
    <row r="34" spans="2:10" ht="15" customHeight="1" x14ac:dyDescent="0.35">
      <c r="B34" s="20" t="s">
        <v>27</v>
      </c>
      <c r="C34" s="16" t="s">
        <v>8</v>
      </c>
      <c r="D34" s="16" t="s">
        <v>14</v>
      </c>
      <c r="E34" s="16" t="s">
        <v>9</v>
      </c>
      <c r="F34" s="16" t="s">
        <v>9</v>
      </c>
      <c r="G34" s="17" t="s">
        <v>10</v>
      </c>
      <c r="H34" s="16" t="s">
        <v>11</v>
      </c>
      <c r="I34" s="16" t="s">
        <v>12</v>
      </c>
      <c r="J34" s="16" t="s">
        <v>13</v>
      </c>
    </row>
    <row r="35" spans="2:10" ht="15" customHeight="1" x14ac:dyDescent="0.35">
      <c r="B35" s="21" t="s">
        <v>28</v>
      </c>
      <c r="C35" s="18"/>
      <c r="D35" s="18"/>
      <c r="E35" s="18" t="s">
        <v>15</v>
      </c>
      <c r="F35" s="18" t="s">
        <v>15</v>
      </c>
      <c r="G35" s="18" t="s">
        <v>16</v>
      </c>
      <c r="H35" s="18" t="s">
        <v>17</v>
      </c>
      <c r="I35" s="18"/>
      <c r="J35" s="18"/>
    </row>
    <row r="36" spans="2:10" ht="15" customHeight="1" x14ac:dyDescent="0.35">
      <c r="B36" s="22">
        <v>1220</v>
      </c>
      <c r="C36" s="19" t="s">
        <v>18</v>
      </c>
      <c r="D36" s="13"/>
      <c r="E36" s="13"/>
      <c r="F36" s="13"/>
      <c r="G36" s="13"/>
      <c r="H36" s="13"/>
      <c r="I36" s="13"/>
      <c r="J36" s="13"/>
    </row>
    <row r="37" spans="2:10" ht="15" customHeight="1" x14ac:dyDescent="0.35">
      <c r="B37" s="23">
        <v>1950</v>
      </c>
      <c r="C37" s="14" t="s">
        <v>19</v>
      </c>
      <c r="D37" s="4"/>
      <c r="E37" s="4"/>
      <c r="F37" s="4"/>
      <c r="G37" s="4"/>
      <c r="H37" s="4"/>
      <c r="I37" s="4"/>
      <c r="J37" s="4"/>
    </row>
    <row r="38" spans="2:10" ht="15" customHeight="1" x14ac:dyDescent="0.35">
      <c r="B38" s="23">
        <v>2730</v>
      </c>
      <c r="C38" s="14" t="s">
        <v>20</v>
      </c>
      <c r="D38" s="4"/>
      <c r="E38" s="4"/>
      <c r="F38" s="4"/>
      <c r="G38" s="4"/>
      <c r="H38" s="4"/>
      <c r="I38" s="4"/>
      <c r="J38" s="4"/>
    </row>
    <row r="39" spans="2:10" ht="15" customHeight="1" x14ac:dyDescent="0.35">
      <c r="B39" s="23">
        <v>7810</v>
      </c>
      <c r="C39" s="14" t="s">
        <v>21</v>
      </c>
      <c r="D39" s="4"/>
      <c r="E39" s="4"/>
      <c r="F39" s="4"/>
      <c r="G39" s="4"/>
      <c r="H39" s="4"/>
      <c r="I39" s="4"/>
      <c r="J39" s="4"/>
    </row>
    <row r="40" spans="2:10" ht="15" customHeight="1" x14ac:dyDescent="0.35">
      <c r="B40" s="23">
        <v>8110</v>
      </c>
      <c r="C40" s="14" t="s">
        <v>22</v>
      </c>
      <c r="D40" s="4"/>
      <c r="E40" s="4"/>
      <c r="F40" s="4"/>
      <c r="G40" s="4"/>
      <c r="H40" s="4"/>
      <c r="I40" s="4"/>
      <c r="J40" s="4"/>
    </row>
    <row r="41" spans="2:10" ht="15" customHeight="1" x14ac:dyDescent="0.35">
      <c r="B41" s="10" t="s">
        <v>23</v>
      </c>
    </row>
  </sheetData>
  <printOptions gridLinesSet="0"/>
  <pageMargins left="0.59055118110236227" right="0.39370078740157483" top="0.19685039370078741" bottom="0.39370078740157483" header="0.51181102362204722" footer="0.51181102362204722"/>
  <pageSetup paperSize="9" orientation="portrait" horizontalDpi="75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1"/>
  <sheetViews>
    <sheetView showGridLines="0" showZeros="0" tabSelected="1" workbookViewId="0">
      <selection activeCell="L25" sqref="L25"/>
    </sheetView>
  </sheetViews>
  <sheetFormatPr defaultColWidth="9.15234375" defaultRowHeight="12.9" x14ac:dyDescent="0.35"/>
  <cols>
    <col min="1" max="1" width="5.3046875" style="1" customWidth="1"/>
    <col min="2" max="2" width="6.53515625" style="1" customWidth="1"/>
    <col min="3" max="3" width="18.3828125" style="1" customWidth="1"/>
    <col min="4" max="11" width="8.69140625" style="1" customWidth="1"/>
    <col min="12" max="16384" width="9.15234375" style="1"/>
  </cols>
  <sheetData>
    <row r="2" spans="2:10" x14ac:dyDescent="0.35">
      <c r="B2" s="15" t="s">
        <v>29</v>
      </c>
    </row>
    <row r="4" spans="2:10" ht="15" customHeight="1" x14ac:dyDescent="0.35">
      <c r="C4" s="2">
        <v>0.1</v>
      </c>
      <c r="D4" s="3" t="s">
        <v>0</v>
      </c>
      <c r="E4" s="4">
        <v>1</v>
      </c>
      <c r="F4" s="4">
        <v>2</v>
      </c>
      <c r="G4" s="4">
        <v>3</v>
      </c>
    </row>
    <row r="5" spans="2:10" ht="15" customHeight="1" x14ac:dyDescent="0.35">
      <c r="C5" s="4" t="s">
        <v>1</v>
      </c>
      <c r="D5" s="4"/>
      <c r="E5" s="14">
        <v>300000</v>
      </c>
      <c r="F5" s="14">
        <v>300000</v>
      </c>
      <c r="G5" s="14">
        <v>350000</v>
      </c>
    </row>
    <row r="6" spans="2:10" ht="15" customHeight="1" x14ac:dyDescent="0.35">
      <c r="C6" s="4" t="s">
        <v>2</v>
      </c>
      <c r="D6" s="4">
        <f>NPV(C4,E5:G5)</f>
        <v>783621.33734034549</v>
      </c>
      <c r="E6" s="4"/>
      <c r="F6" s="4"/>
      <c r="G6" s="4"/>
    </row>
    <row r="7" spans="2:10" ht="15" customHeight="1" x14ac:dyDescent="0.35">
      <c r="C7" s="4"/>
      <c r="D7" s="4"/>
      <c r="E7" s="4"/>
      <c r="F7" s="4"/>
      <c r="G7" s="4"/>
    </row>
    <row r="8" spans="2:10" ht="15" customHeight="1" x14ac:dyDescent="0.35">
      <c r="C8" s="4" t="s">
        <v>3</v>
      </c>
      <c r="D8" s="4"/>
      <c r="E8" s="4">
        <f>+D6</f>
        <v>783621.33734034549</v>
      </c>
      <c r="F8" s="4">
        <f>+E11</f>
        <v>561983.47107437998</v>
      </c>
      <c r="G8" s="4">
        <f>+F11</f>
        <v>318181.818181818</v>
      </c>
    </row>
    <row r="9" spans="2:10" ht="15" customHeight="1" x14ac:dyDescent="0.35">
      <c r="C9" s="4" t="s">
        <v>4</v>
      </c>
      <c r="D9" s="4"/>
      <c r="E9" s="4">
        <f>E8*$C4</f>
        <v>78362.133734034549</v>
      </c>
      <c r="F9" s="4">
        <f>F8*$C4</f>
        <v>56198.347107438</v>
      </c>
      <c r="G9" s="4">
        <f>G8*$C4</f>
        <v>31818.181818181802</v>
      </c>
    </row>
    <row r="10" spans="2:10" ht="15" customHeight="1" x14ac:dyDescent="0.35">
      <c r="C10" s="4" t="s">
        <v>5</v>
      </c>
      <c r="D10" s="4"/>
      <c r="E10" s="4">
        <f>+E5-E9</f>
        <v>221637.86626596545</v>
      </c>
      <c r="F10" s="4">
        <f>+F5-F9</f>
        <v>243801.65289256201</v>
      </c>
      <c r="G10" s="4">
        <f>+G5-G9</f>
        <v>318181.81818181818</v>
      </c>
    </row>
    <row r="11" spans="2:10" ht="15" customHeight="1" x14ac:dyDescent="0.35">
      <c r="B11" s="5"/>
      <c r="C11" s="4" t="s">
        <v>6</v>
      </c>
      <c r="D11" s="4"/>
      <c r="E11" s="4">
        <f>+E8-E10</f>
        <v>561983.47107437998</v>
      </c>
      <c r="F11" s="4">
        <f>+F8-F10</f>
        <v>318181.818181818</v>
      </c>
      <c r="G11" s="4">
        <f>+G8-G10</f>
        <v>0</v>
      </c>
    </row>
    <row r="12" spans="2:10" ht="15" customHeight="1" x14ac:dyDescent="0.35">
      <c r="C12" s="4"/>
      <c r="D12" s="4"/>
      <c r="E12" s="4"/>
      <c r="F12" s="4"/>
      <c r="G12" s="4"/>
    </row>
    <row r="13" spans="2:10" ht="15" customHeight="1" x14ac:dyDescent="0.35">
      <c r="C13" s="4" t="s">
        <v>7</v>
      </c>
      <c r="D13" s="4">
        <f>+D6</f>
        <v>783621.33734034549</v>
      </c>
      <c r="E13" s="4">
        <v>5</v>
      </c>
      <c r="F13" s="4">
        <f>+D13/E13</f>
        <v>156724.2674680691</v>
      </c>
      <c r="G13" s="6"/>
    </row>
    <row r="14" spans="2:10" ht="15" customHeight="1" x14ac:dyDescent="0.35">
      <c r="C14" s="7"/>
      <c r="D14" s="7"/>
      <c r="E14" s="7"/>
      <c r="F14" s="7"/>
      <c r="G14" s="8"/>
    </row>
    <row r="15" spans="2:10" ht="15" customHeight="1" x14ac:dyDescent="0.35">
      <c r="B15" s="9" t="s">
        <v>24</v>
      </c>
    </row>
    <row r="16" spans="2:10" ht="15" customHeight="1" x14ac:dyDescent="0.35">
      <c r="B16" s="20" t="s">
        <v>27</v>
      </c>
      <c r="C16" s="16" t="s">
        <v>8</v>
      </c>
      <c r="D16" s="16" t="s">
        <v>14</v>
      </c>
      <c r="E16" s="16" t="s">
        <v>9</v>
      </c>
      <c r="F16" s="16" t="s">
        <v>9</v>
      </c>
      <c r="G16" s="17" t="s">
        <v>10</v>
      </c>
      <c r="H16" s="16" t="s">
        <v>11</v>
      </c>
      <c r="I16" s="16" t="s">
        <v>12</v>
      </c>
      <c r="J16" s="16" t="s">
        <v>13</v>
      </c>
    </row>
    <row r="17" spans="2:11" ht="15" customHeight="1" x14ac:dyDescent="0.35">
      <c r="B17" s="21" t="s">
        <v>28</v>
      </c>
      <c r="C17" s="18"/>
      <c r="D17" s="18"/>
      <c r="E17" s="18" t="s">
        <v>15</v>
      </c>
      <c r="F17" s="18" t="s">
        <v>15</v>
      </c>
      <c r="G17" s="18" t="s">
        <v>16</v>
      </c>
      <c r="H17" s="18" t="s">
        <v>17</v>
      </c>
      <c r="I17" s="18"/>
      <c r="J17" s="18"/>
    </row>
    <row r="18" spans="2:11" ht="15" customHeight="1" x14ac:dyDescent="0.35">
      <c r="B18" s="22">
        <v>1220</v>
      </c>
      <c r="C18" s="19" t="s">
        <v>18</v>
      </c>
      <c r="D18" s="13"/>
      <c r="E18" s="13">
        <f>+D6</f>
        <v>783621.33734034549</v>
      </c>
      <c r="F18" s="13"/>
      <c r="G18" s="13">
        <f>-F13</f>
        <v>-156724.2674680691</v>
      </c>
      <c r="H18" s="13">
        <f>SUM(D18:G18)</f>
        <v>626897.06987227639</v>
      </c>
      <c r="I18" s="13"/>
      <c r="J18" s="13">
        <f>+H18</f>
        <v>626897.06987227639</v>
      </c>
    </row>
    <row r="19" spans="2:11" ht="15" customHeight="1" x14ac:dyDescent="0.35">
      <c r="B19" s="23">
        <v>1950</v>
      </c>
      <c r="C19" s="14" t="s">
        <v>19</v>
      </c>
      <c r="D19" s="4"/>
      <c r="E19" s="4"/>
      <c r="F19" s="4">
        <f>-E5</f>
        <v>-300000</v>
      </c>
      <c r="G19" s="4"/>
      <c r="H19" s="4"/>
      <c r="I19" s="4"/>
      <c r="J19" s="4"/>
    </row>
    <row r="20" spans="2:11" ht="15" customHeight="1" x14ac:dyDescent="0.35">
      <c r="B20" s="23">
        <v>2730</v>
      </c>
      <c r="C20" s="14" t="s">
        <v>20</v>
      </c>
      <c r="D20" s="4"/>
      <c r="E20" s="4">
        <f>-E18</f>
        <v>-783621.33734034549</v>
      </c>
      <c r="F20" s="4">
        <f>+E10</f>
        <v>221637.86626596545</v>
      </c>
      <c r="G20" s="4"/>
      <c r="H20" s="4">
        <f>SUM(D20:G20)</f>
        <v>-561983.47107437998</v>
      </c>
      <c r="I20" s="4"/>
      <c r="J20" s="4">
        <f>+H20</f>
        <v>-561983.47107437998</v>
      </c>
    </row>
    <row r="21" spans="2:11" ht="15" customHeight="1" x14ac:dyDescent="0.35">
      <c r="B21" s="23">
        <v>7810</v>
      </c>
      <c r="C21" s="14" t="s">
        <v>21</v>
      </c>
      <c r="D21" s="4"/>
      <c r="E21" s="4"/>
      <c r="F21" s="4"/>
      <c r="G21" s="4">
        <f>-G18</f>
        <v>156724.2674680691</v>
      </c>
      <c r="H21" s="4">
        <f>SUM(D21:G21)</f>
        <v>156724.2674680691</v>
      </c>
      <c r="I21" s="4">
        <f>+H21</f>
        <v>156724.2674680691</v>
      </c>
      <c r="J21" s="4"/>
    </row>
    <row r="22" spans="2:11" ht="15" customHeight="1" x14ac:dyDescent="0.35">
      <c r="B22" s="23">
        <v>8110</v>
      </c>
      <c r="C22" s="14" t="s">
        <v>22</v>
      </c>
      <c r="D22" s="4"/>
      <c r="E22" s="4"/>
      <c r="F22" s="4">
        <f>+E9</f>
        <v>78362.133734034549</v>
      </c>
      <c r="G22" s="4"/>
      <c r="H22" s="4">
        <f>SUM(D22:G22)</f>
        <v>78362.133734034549</v>
      </c>
      <c r="I22" s="4">
        <f>+H22</f>
        <v>78362.133734034549</v>
      </c>
      <c r="J22" s="4"/>
    </row>
    <row r="23" spans="2:11" ht="15" customHeight="1" x14ac:dyDescent="0.35">
      <c r="B23" s="10" t="s">
        <v>23</v>
      </c>
    </row>
    <row r="24" spans="2:11" ht="15" customHeight="1" x14ac:dyDescent="0.35">
      <c r="B24" s="9" t="s">
        <v>25</v>
      </c>
    </row>
    <row r="25" spans="2:11" ht="15" customHeight="1" x14ac:dyDescent="0.35">
      <c r="B25" s="20" t="s">
        <v>27</v>
      </c>
      <c r="C25" s="16" t="s">
        <v>8</v>
      </c>
      <c r="D25" s="16" t="s">
        <v>14</v>
      </c>
      <c r="E25" s="16" t="s">
        <v>9</v>
      </c>
      <c r="F25" s="16" t="s">
        <v>9</v>
      </c>
      <c r="G25" s="17" t="s">
        <v>10</v>
      </c>
      <c r="H25" s="16" t="s">
        <v>11</v>
      </c>
      <c r="I25" s="16" t="s">
        <v>12</v>
      </c>
      <c r="J25" s="16" t="s">
        <v>13</v>
      </c>
    </row>
    <row r="26" spans="2:11" ht="15" customHeight="1" x14ac:dyDescent="0.35">
      <c r="B26" s="21" t="s">
        <v>28</v>
      </c>
      <c r="C26" s="18"/>
      <c r="D26" s="18"/>
      <c r="E26" s="18" t="s">
        <v>15</v>
      </c>
      <c r="F26" s="18" t="s">
        <v>15</v>
      </c>
      <c r="G26" s="18" t="s">
        <v>16</v>
      </c>
      <c r="H26" s="18" t="s">
        <v>17</v>
      </c>
      <c r="I26" s="18"/>
      <c r="J26" s="18"/>
    </row>
    <row r="27" spans="2:11" ht="15" customHeight="1" x14ac:dyDescent="0.35">
      <c r="B27" s="22">
        <v>1220</v>
      </c>
      <c r="C27" s="19" t="s">
        <v>18</v>
      </c>
      <c r="D27" s="13">
        <f>+J18</f>
        <v>626897.06987227639</v>
      </c>
      <c r="E27" s="13"/>
      <c r="F27" s="13"/>
      <c r="G27" s="13">
        <f>+G18</f>
        <v>-156724.2674680691</v>
      </c>
      <c r="H27" s="13">
        <f>SUM(D27:G27)</f>
        <v>470172.80240420729</v>
      </c>
      <c r="I27" s="13"/>
      <c r="J27" s="13">
        <f>+H27</f>
        <v>470172.80240420729</v>
      </c>
    </row>
    <row r="28" spans="2:11" ht="15" customHeight="1" x14ac:dyDescent="0.35">
      <c r="B28" s="23">
        <v>1950</v>
      </c>
      <c r="C28" s="14" t="s">
        <v>19</v>
      </c>
      <c r="D28" s="4"/>
      <c r="E28" s="4"/>
      <c r="F28" s="4">
        <f>-F5</f>
        <v>-300000</v>
      </c>
      <c r="G28" s="4"/>
      <c r="H28" s="4"/>
      <c r="I28" s="4"/>
      <c r="J28" s="4"/>
    </row>
    <row r="29" spans="2:11" ht="15" customHeight="1" x14ac:dyDescent="0.35">
      <c r="B29" s="23">
        <v>2730</v>
      </c>
      <c r="C29" s="14" t="s">
        <v>20</v>
      </c>
      <c r="D29" s="4">
        <f>+J20</f>
        <v>-561983.47107437998</v>
      </c>
      <c r="E29" s="4"/>
      <c r="F29" s="4">
        <f>F10</f>
        <v>243801.65289256201</v>
      </c>
      <c r="G29" s="4"/>
      <c r="H29" s="4">
        <f>SUM(D29:G29)</f>
        <v>-318181.818181818</v>
      </c>
      <c r="I29" s="4"/>
      <c r="J29" s="4">
        <f>+H29</f>
        <v>-318181.818181818</v>
      </c>
    </row>
    <row r="30" spans="2:11" ht="15" customHeight="1" x14ac:dyDescent="0.35">
      <c r="B30" s="23">
        <v>7810</v>
      </c>
      <c r="C30" s="14" t="s">
        <v>21</v>
      </c>
      <c r="D30" s="4"/>
      <c r="E30" s="4"/>
      <c r="F30" s="4"/>
      <c r="G30" s="4">
        <f>-G27</f>
        <v>156724.2674680691</v>
      </c>
      <c r="H30" s="4">
        <f>SUM(D30:G30)</f>
        <v>156724.2674680691</v>
      </c>
      <c r="I30" s="4">
        <f>+H30</f>
        <v>156724.2674680691</v>
      </c>
      <c r="J30" s="4"/>
    </row>
    <row r="31" spans="2:11" ht="15" customHeight="1" x14ac:dyDescent="0.35">
      <c r="B31" s="23">
        <v>8110</v>
      </c>
      <c r="C31" s="14" t="s">
        <v>22</v>
      </c>
      <c r="D31" s="4"/>
      <c r="E31" s="4"/>
      <c r="F31" s="4">
        <f>+F9</f>
        <v>56198.347107438</v>
      </c>
      <c r="G31" s="4"/>
      <c r="H31" s="4">
        <f>SUM(D31:G31)</f>
        <v>56198.347107438</v>
      </c>
      <c r="I31" s="4">
        <f>+H31</f>
        <v>56198.347107438</v>
      </c>
      <c r="J31" s="4"/>
    </row>
    <row r="32" spans="2:11" ht="15" customHeight="1" x14ac:dyDescent="0.35">
      <c r="B32" s="11" t="s">
        <v>23</v>
      </c>
      <c r="C32" s="12"/>
      <c r="D32" s="12"/>
      <c r="E32" s="12"/>
      <c r="F32" s="12"/>
      <c r="G32" s="12"/>
      <c r="H32" s="12"/>
      <c r="I32" s="12"/>
      <c r="J32" s="12"/>
      <c r="K32" s="7"/>
    </row>
    <row r="33" spans="2:10" ht="15" customHeight="1" x14ac:dyDescent="0.35">
      <c r="B33" s="9" t="s">
        <v>26</v>
      </c>
    </row>
    <row r="34" spans="2:10" ht="15" customHeight="1" x14ac:dyDescent="0.35">
      <c r="B34" s="20" t="s">
        <v>27</v>
      </c>
      <c r="C34" s="16" t="s">
        <v>8</v>
      </c>
      <c r="D34" s="16" t="s">
        <v>14</v>
      </c>
      <c r="E34" s="16" t="s">
        <v>9</v>
      </c>
      <c r="F34" s="16" t="s">
        <v>9</v>
      </c>
      <c r="G34" s="17" t="s">
        <v>10</v>
      </c>
      <c r="H34" s="16" t="s">
        <v>11</v>
      </c>
      <c r="I34" s="16" t="s">
        <v>12</v>
      </c>
      <c r="J34" s="16" t="s">
        <v>13</v>
      </c>
    </row>
    <row r="35" spans="2:10" ht="15" customHeight="1" x14ac:dyDescent="0.35">
      <c r="B35" s="21" t="s">
        <v>28</v>
      </c>
      <c r="C35" s="18"/>
      <c r="D35" s="18"/>
      <c r="E35" s="18" t="s">
        <v>15</v>
      </c>
      <c r="F35" s="18" t="s">
        <v>15</v>
      </c>
      <c r="G35" s="18" t="s">
        <v>16</v>
      </c>
      <c r="H35" s="18" t="s">
        <v>17</v>
      </c>
      <c r="I35" s="18"/>
      <c r="J35" s="18"/>
    </row>
    <row r="36" spans="2:10" ht="15" customHeight="1" x14ac:dyDescent="0.35">
      <c r="B36" s="22">
        <v>1220</v>
      </c>
      <c r="C36" s="19" t="s">
        <v>18</v>
      </c>
      <c r="D36" s="13">
        <f>+J27</f>
        <v>470172.80240420729</v>
      </c>
      <c r="E36" s="13"/>
      <c r="F36" s="13"/>
      <c r="G36" s="13">
        <f>+G27</f>
        <v>-156724.2674680691</v>
      </c>
      <c r="H36" s="13">
        <f>SUM(D36:G36)</f>
        <v>313448.5349361382</v>
      </c>
      <c r="I36" s="13"/>
      <c r="J36" s="13">
        <f>+H36</f>
        <v>313448.5349361382</v>
      </c>
    </row>
    <row r="37" spans="2:10" ht="15" customHeight="1" x14ac:dyDescent="0.35">
      <c r="B37" s="23">
        <v>1950</v>
      </c>
      <c r="C37" s="14" t="s">
        <v>19</v>
      </c>
      <c r="D37" s="4"/>
      <c r="E37" s="4"/>
      <c r="F37" s="4">
        <f>F19</f>
        <v>-300000</v>
      </c>
      <c r="G37" s="4"/>
      <c r="H37" s="4"/>
      <c r="I37" s="4"/>
      <c r="J37" s="4"/>
    </row>
    <row r="38" spans="2:10" ht="15" customHeight="1" x14ac:dyDescent="0.35">
      <c r="B38" s="23">
        <v>2730</v>
      </c>
      <c r="C38" s="14" t="s">
        <v>20</v>
      </c>
      <c r="D38" s="4">
        <f>+J29</f>
        <v>-318181.818181818</v>
      </c>
      <c r="E38" s="4"/>
      <c r="F38" s="4">
        <f>+G10</f>
        <v>318181.81818181818</v>
      </c>
      <c r="G38" s="4"/>
      <c r="H38" s="4">
        <f>SUM(D38:G38)</f>
        <v>0</v>
      </c>
      <c r="I38" s="4"/>
      <c r="J38" s="4">
        <f>+H38</f>
        <v>0</v>
      </c>
    </row>
    <row r="39" spans="2:10" ht="15" customHeight="1" x14ac:dyDescent="0.35">
      <c r="B39" s="23">
        <v>7810</v>
      </c>
      <c r="C39" s="14" t="s">
        <v>21</v>
      </c>
      <c r="D39" s="4"/>
      <c r="E39" s="4"/>
      <c r="F39" s="4"/>
      <c r="G39" s="4">
        <f>-G36</f>
        <v>156724.2674680691</v>
      </c>
      <c r="H39" s="4">
        <f>SUM(D39:G39)</f>
        <v>156724.2674680691</v>
      </c>
      <c r="I39" s="4">
        <f>+H39</f>
        <v>156724.2674680691</v>
      </c>
      <c r="J39" s="4"/>
    </row>
    <row r="40" spans="2:10" ht="15" customHeight="1" x14ac:dyDescent="0.35">
      <c r="B40" s="23">
        <v>8110</v>
      </c>
      <c r="C40" s="14" t="s">
        <v>22</v>
      </c>
      <c r="D40" s="4"/>
      <c r="E40" s="4"/>
      <c r="F40" s="4">
        <f>+G9</f>
        <v>31818.181818181802</v>
      </c>
      <c r="G40" s="4"/>
      <c r="H40" s="4">
        <f>SUM(D40:G40)</f>
        <v>31818.181818181802</v>
      </c>
      <c r="I40" s="4">
        <f>+H40</f>
        <v>31818.181818181802</v>
      </c>
      <c r="J40" s="4"/>
    </row>
    <row r="41" spans="2:10" ht="15" customHeight="1" x14ac:dyDescent="0.35">
      <c r="B41" s="10" t="s">
        <v>23</v>
      </c>
    </row>
  </sheetData>
  <printOptions gridLinesSet="0"/>
  <pageMargins left="0.59055118110236227" right="0.39370078740157483" top="0.19685039370078741" bottom="0.39370078740157483" header="0.51181102362204722" footer="0.51181102362204722"/>
  <pageSetup paperSize="9" orientation="portrait" horizontalDpi="7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14-3 Skjema</vt:lpstr>
      <vt:lpstr>14-3 Løsning</vt:lpstr>
      <vt:lpstr>'14-3 Løsning'!Print_Area</vt:lpstr>
      <vt:lpstr>'14-3 Skjema'!Print_Area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2015-11-03T07:56:15Z</dcterms:created>
  <dcterms:modified xsi:type="dcterms:W3CDTF">2017-10-08T08:13:51Z</dcterms:modified>
</cp:coreProperties>
</file>